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APPC\Diversos\Construção Preço Base\"/>
    </mc:Choice>
  </mc:AlternateContent>
  <xr:revisionPtr revIDLastSave="0" documentId="13_ncr:1_{E0E99F65-9625-4C3B-B1E9-D331AC5C2B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PB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 l="1"/>
  <c r="J116" i="1"/>
  <c r="J53" i="1"/>
  <c r="J51" i="1"/>
  <c r="J50" i="1"/>
  <c r="J49" i="1"/>
  <c r="J48" i="1"/>
  <c r="J46" i="1"/>
  <c r="J45" i="1"/>
  <c r="J43" i="1"/>
  <c r="J41" i="1"/>
  <c r="J40" i="1"/>
  <c r="J38" i="1"/>
  <c r="J37" i="1"/>
  <c r="J35" i="1"/>
  <c r="J34" i="1"/>
  <c r="J32" i="1"/>
  <c r="J31" i="1"/>
  <c r="J30" i="1"/>
  <c r="J29" i="1"/>
  <c r="J28" i="1"/>
  <c r="J27" i="1"/>
  <c r="J26" i="1"/>
  <c r="J24" i="1"/>
  <c r="J22" i="1"/>
  <c r="J21" i="1"/>
  <c r="J19" i="1"/>
  <c r="J18" i="1"/>
  <c r="J17" i="1"/>
  <c r="J58" i="1"/>
  <c r="J60" i="1" s="1"/>
  <c r="J15" i="1"/>
  <c r="J13" i="1"/>
  <c r="J12" i="1"/>
  <c r="J56" i="1" s="1"/>
  <c r="J105" i="1"/>
  <c r="J66" i="1"/>
  <c r="J67" i="1"/>
  <c r="J106" i="1"/>
  <c r="J107" i="1"/>
  <c r="J104" i="1"/>
  <c r="J94" i="1"/>
  <c r="J95" i="1"/>
  <c r="J96" i="1"/>
  <c r="J102" i="1" s="1"/>
  <c r="J97" i="1"/>
  <c r="J98" i="1"/>
  <c r="J99" i="1"/>
  <c r="J100" i="1"/>
  <c r="J101" i="1"/>
  <c r="J93" i="1"/>
  <c r="J82" i="1"/>
  <c r="J91" i="1" s="1"/>
  <c r="J83" i="1"/>
  <c r="J84" i="1"/>
  <c r="J85" i="1"/>
  <c r="J86" i="1"/>
  <c r="J87" i="1"/>
  <c r="J88" i="1"/>
  <c r="J89" i="1"/>
  <c r="J90" i="1"/>
  <c r="J81" i="1"/>
  <c r="J72" i="1"/>
  <c r="J73" i="1"/>
  <c r="J75" i="1" s="1"/>
  <c r="J74" i="1"/>
  <c r="J71" i="1"/>
  <c r="J68" i="1"/>
  <c r="J69" i="1"/>
  <c r="J109" i="1" l="1"/>
  <c r="J118" i="1"/>
</calcChain>
</file>

<file path=xl/sharedStrings.xml><?xml version="1.0" encoding="utf-8"?>
<sst xmlns="http://schemas.openxmlformats.org/spreadsheetml/2006/main" count="187" uniqueCount="114">
  <si>
    <t>UN</t>
  </si>
  <si>
    <t>Cobertura aerofotográfica</t>
  </si>
  <si>
    <t>Poligonal de Implantação</t>
  </si>
  <si>
    <t>Piquetagem da Directriz</t>
  </si>
  <si>
    <t>Determinação das coordenadas e rumos nas ligações às estradas exixtentes</t>
  </si>
  <si>
    <t>Implantação dos vértices da poligonal das expropriações</t>
  </si>
  <si>
    <t>a) Mudanças de sonda (o n.º de mudanças é igual ao número de sondagens)</t>
  </si>
  <si>
    <t>b) Sondagens à rotação</t>
  </si>
  <si>
    <t>e) Ensaios com Penetómetro Dinâmico Super Pesado, D.P.S.H.</t>
  </si>
  <si>
    <t>f) Perfis sísmicos de refracção</t>
  </si>
  <si>
    <t>VG</t>
  </si>
  <si>
    <t>Levantamento a Clássico dos perfis transversais do terreno</t>
  </si>
  <si>
    <t>Sondagens e Ensaios "in situ":</t>
  </si>
  <si>
    <t>Posto de inquérito origem/destino, em 12 horas (07-19h), com contagem manual classificada de 16 horas (06-22h).</t>
  </si>
  <si>
    <t>Levantamento a Clássico da cartografia à escala 1:500 dos locais das Obras de Arte, Muros de Suporte e Linhas de Água de maior importância</t>
  </si>
  <si>
    <t>Cartografia à escala 1:2.000</t>
  </si>
  <si>
    <t xml:space="preserve">c) Sondagens à percussão ou a trado (estes, não incluídos na prospecção corrente e normalmente com desenvolvimentos acima dos 4 m) </t>
  </si>
  <si>
    <t>d) Ensaios de penetração dinâmica normalizada, S.P.T.</t>
  </si>
  <si>
    <t>Posto de contagens manuais classificadas direccionais de 16 horas (06h-22h), em intersecções</t>
  </si>
  <si>
    <t>ESTUDOS E PROJECTOS</t>
  </si>
  <si>
    <t>0 - Projecto Geral</t>
  </si>
  <si>
    <t>1 - Terraplenagens</t>
  </si>
  <si>
    <t xml:space="preserve">     1.1 - Traçado</t>
  </si>
  <si>
    <t xml:space="preserve">      1.2 - Estudo Geologico e Geotécnico ( incluindo estructuras/obras de arte)</t>
  </si>
  <si>
    <t xml:space="preserve">      1.3 - Terraplenagens Gerais</t>
  </si>
  <si>
    <t xml:space="preserve">2 - Drenagem ( longitudinal e  transversal) </t>
  </si>
  <si>
    <t>3 - Pavimentação</t>
  </si>
  <si>
    <t>4 - Obras Acessórias</t>
  </si>
  <si>
    <t xml:space="preserve">      4.1- Vedações e Caminhos Paralelos</t>
  </si>
  <si>
    <t xml:space="preserve">      4.2- Obras de Contenção</t>
  </si>
  <si>
    <t xml:space="preserve">      4.4- Telecomunicações</t>
  </si>
  <si>
    <t xml:space="preserve">      4.5- Iluminação</t>
  </si>
  <si>
    <t xml:space="preserve">      4.6- Desvios de Emergência</t>
  </si>
  <si>
    <t>5- Sinalização e Segurança</t>
  </si>
  <si>
    <t>6- Obras de Arte Integradas - Obras do Tipo Passagens Superiores e Obras de Arte dos Nós</t>
  </si>
  <si>
    <t>7- Obras de Arte Integradas - Passagens Inferiores, Passagens Agrícolas e Hidráulicas Especiais</t>
  </si>
  <si>
    <t>8- Obras de Arte Especiais - Viaductos</t>
  </si>
  <si>
    <t>10- Diversos</t>
  </si>
  <si>
    <t xml:space="preserve">      10.1 - Desvios Provisórios de Tráfego</t>
  </si>
  <si>
    <t xml:space="preserve">      4.3- Serviços Afectados </t>
  </si>
  <si>
    <t>TRABALHOS AUXILIARES</t>
  </si>
  <si>
    <t>11- Expropriações</t>
  </si>
  <si>
    <t>……</t>
  </si>
  <si>
    <t xml:space="preserve">Transporte, montagem e desmonte do estaleiro e equipamento para a realização da prospecção </t>
  </si>
  <si>
    <t>SUB-TOTAL (18)</t>
  </si>
  <si>
    <t>Cadastro geometrico para Projecto de Expropriações</t>
  </si>
  <si>
    <t>SUB-TOTAL (19)</t>
  </si>
  <si>
    <t>TOTAL GLOBAL</t>
  </si>
  <si>
    <t>un</t>
  </si>
  <si>
    <t>Total Parcial</t>
  </si>
  <si>
    <t xml:space="preserve">      10.2 - Areas de Serviço e Repouso</t>
  </si>
  <si>
    <t xml:space="preserve">      10.3 - Centros de Assistencia e Manutenção  </t>
  </si>
  <si>
    <t xml:space="preserve">      4.7 - Integração Paisagistica </t>
  </si>
  <si>
    <t>ESTUDOS COMPLEMENTARES</t>
  </si>
  <si>
    <t>Quantidade</t>
  </si>
  <si>
    <t>Valor unitario</t>
  </si>
  <si>
    <t>Item</t>
  </si>
  <si>
    <t>HÁ</t>
  </si>
  <si>
    <t>KM</t>
  </si>
  <si>
    <t>metro</t>
  </si>
  <si>
    <t xml:space="preserve">     2.1 - Drenagem  longitudinal</t>
  </si>
  <si>
    <t xml:space="preserve">     2.2 - Drenagem transversal </t>
  </si>
  <si>
    <t>………………..</t>
  </si>
  <si>
    <t xml:space="preserve">JUSTIFICAÇÃO DE PREÇO BASE 
PARA PONTO IV - ESTRADAS E ARRUAMENTOS  DO ANEXO II DA PORTARIA Nº 701H </t>
  </si>
  <si>
    <t>0.1 - Projecto Geral</t>
  </si>
  <si>
    <t xml:space="preserve">Coordenação Geral </t>
  </si>
  <si>
    <t xml:space="preserve">Coordenação Tecnica </t>
  </si>
  <si>
    <t>Coordenação do Projecto</t>
  </si>
  <si>
    <t xml:space="preserve">     3.1 - Pavimentação</t>
  </si>
  <si>
    <t xml:space="preserve">      5.1 - Sinalização </t>
  </si>
  <si>
    <t xml:space="preserve">      5.2 - Equipamentos de segurança</t>
  </si>
  <si>
    <t xml:space="preserve">      6.1 - Passagens Superiores</t>
  </si>
  <si>
    <t>11.1- Expropriações</t>
  </si>
  <si>
    <r>
      <t>ACRESCIMO POR ENCARGOS DE ESTRUCTURA (</t>
    </r>
    <r>
      <rPr>
        <b/>
        <sz val="9"/>
        <color indexed="10"/>
        <rFont val="Verdana"/>
        <family val="2"/>
      </rPr>
      <t xml:space="preserve"> XX</t>
    </r>
    <r>
      <rPr>
        <b/>
        <sz val="9"/>
        <rFont val="Verdana"/>
        <family val="2"/>
      </rPr>
      <t xml:space="preserve"> %) </t>
    </r>
  </si>
  <si>
    <t xml:space="preserve">      7.1 - Passagens Inferiores</t>
  </si>
  <si>
    <t xml:space="preserve">      6.2 - Obras de Arte de Nós</t>
  </si>
  <si>
    <t xml:space="preserve">      7.2 - Passagens Agricolas e ou Hidraulicas Especiais </t>
  </si>
  <si>
    <t xml:space="preserve">9- Tuneis </t>
  </si>
  <si>
    <t xml:space="preserve">      7.1 - Tuneis - Obra Civil</t>
  </si>
  <si>
    <t xml:space="preserve">      7.2 - Tuneis - Equipamentos</t>
  </si>
  <si>
    <t xml:space="preserve">      8.1 - Viaductos</t>
  </si>
  <si>
    <t xml:space="preserve">Engenheiro Senior                     </t>
  </si>
  <si>
    <t xml:space="preserve">Engenheiro Projectista                    </t>
  </si>
  <si>
    <t xml:space="preserve">Desenhador                    </t>
  </si>
  <si>
    <t>Observaçoes</t>
  </si>
  <si>
    <t>Ver ficha Especifica</t>
  </si>
  <si>
    <t>Deslocações</t>
  </si>
  <si>
    <t>Seguro responsabilidade civil profissional</t>
  </si>
  <si>
    <t>Garantias Bancárias ou seguros caução</t>
  </si>
  <si>
    <t>Taxas e Emolumentos</t>
  </si>
  <si>
    <t xml:space="preserve">SUB-TOTAL </t>
  </si>
  <si>
    <t>Observações</t>
  </si>
  <si>
    <t xml:space="preserve"> h x dia</t>
  </si>
  <si>
    <t>h x dia</t>
  </si>
  <si>
    <t>12 - Modelo BIM de acordo com as especificações formuladas pelo Cliente</t>
  </si>
  <si>
    <t xml:space="preserve">      12.1 - Modelo BIM de acordo com as especificações formuladas pelo Cliente</t>
  </si>
  <si>
    <t xml:space="preserve">SUB TOTAL (0 a 12) INCLUINDO OS ENCARGOS DE ESTRUCTURA  </t>
  </si>
  <si>
    <t>13- Plano de Segurança e Saúde</t>
  </si>
  <si>
    <t xml:space="preserve">      13.1- Plano de Segurança e Saúde</t>
  </si>
  <si>
    <t xml:space="preserve">      13.2- Compilação Técnica</t>
  </si>
  <si>
    <t>14 - Estudo de Rentabilidade Economica</t>
  </si>
  <si>
    <t>15 - Estudo de Trafego</t>
  </si>
  <si>
    <t>16- Estudos Ambientais</t>
  </si>
  <si>
    <t xml:space="preserve">    16.1 Estudo de Impacte Ambiental</t>
  </si>
  <si>
    <t xml:space="preserve">    16.2 Projecto de Medidada de Minimização </t>
  </si>
  <si>
    <t xml:space="preserve">   16.3  Processos ocupação RAN e REN</t>
  </si>
  <si>
    <t xml:space="preserve">17 - Plano Prevenção e Gestão de Residuos de Construção e Demolição </t>
  </si>
  <si>
    <t xml:space="preserve">SUB-TOTAL (13 a 17) </t>
  </si>
  <si>
    <t>18- Cartografia e Topografia</t>
  </si>
  <si>
    <t>19 -  Prospeção Geotecnica</t>
  </si>
  <si>
    <t>20 - Trabalhos de campo para Estudo de Trafego</t>
  </si>
  <si>
    <t>SUB-TOTAL (20)</t>
  </si>
  <si>
    <t xml:space="preserve">TOTAL (0 a 20) </t>
  </si>
  <si>
    <t xml:space="preserve">SUB-TOTAL (0 a 12)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</si>
</sst>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816]"/>
  </numFmts>
  <fonts count="14" x14ac:knownFonts="1">
    <font>
      <sz val="10"/>
      <name val="Arial"/>
    </font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10"/>
      <name val="Verdana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4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vertical="center"/>
    </xf>
    <xf numFmtId="165" fontId="0" fillId="5" borderId="19" xfId="0" applyNumberFormat="1" applyFill="1" applyBorder="1" applyAlignment="1">
      <alignment vertical="center"/>
    </xf>
    <xf numFmtId="165" fontId="2" fillId="2" borderId="9" xfId="0" applyNumberFormat="1" applyFont="1" applyFill="1" applyBorder="1" applyAlignment="1">
      <alignment horizontal="right" vertical="center" wrapText="1"/>
    </xf>
    <xf numFmtId="165" fontId="2" fillId="2" borderId="20" xfId="0" applyNumberFormat="1" applyFont="1" applyFill="1" applyBorder="1" applyAlignment="1">
      <alignment horizontal="right" vertical="center" wrapText="1"/>
    </xf>
    <xf numFmtId="165" fontId="1" fillId="4" borderId="18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65" fontId="1" fillId="0" borderId="23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10" fontId="1" fillId="3" borderId="25" xfId="0" applyNumberFormat="1" applyFont="1" applyFill="1" applyBorder="1" applyAlignment="1">
      <alignment horizontal="center" vertical="center"/>
    </xf>
    <xf numFmtId="165" fontId="1" fillId="3" borderId="24" xfId="0" applyNumberFormat="1" applyFont="1" applyFill="1" applyBorder="1" applyAlignment="1">
      <alignment vertical="center"/>
    </xf>
    <xf numFmtId="165" fontId="1" fillId="3" borderId="25" xfId="0" applyNumberFormat="1" applyFont="1" applyFill="1" applyBorder="1" applyAlignment="1">
      <alignment horizontal="center" vertical="center"/>
    </xf>
    <xf numFmtId="165" fontId="0" fillId="3" borderId="24" xfId="0" applyNumberFormat="1" applyFill="1" applyBorder="1" applyAlignment="1">
      <alignment vertical="center"/>
    </xf>
    <xf numFmtId="165" fontId="2" fillId="3" borderId="26" xfId="0" applyNumberFormat="1" applyFont="1" applyFill="1" applyBorder="1" applyAlignment="1">
      <alignment horizontal="right" vertical="center" wrapText="1"/>
    </xf>
    <xf numFmtId="0" fontId="6" fillId="5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6" fillId="5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vertical="center"/>
    </xf>
    <xf numFmtId="165" fontId="1" fillId="4" borderId="23" xfId="0" applyNumberFormat="1" applyFont="1" applyFill="1" applyBorder="1" applyAlignment="1">
      <alignment vertical="center"/>
    </xf>
    <xf numFmtId="165" fontId="0" fillId="5" borderId="20" xfId="0" applyNumberFormat="1" applyFill="1" applyBorder="1" applyAlignment="1">
      <alignment vertical="center"/>
    </xf>
    <xf numFmtId="0" fontId="6" fillId="3" borderId="26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65" fontId="1" fillId="3" borderId="26" xfId="0" applyNumberFormat="1" applyFont="1" applyFill="1" applyBorder="1" applyAlignment="1">
      <alignment vertical="center"/>
    </xf>
    <xf numFmtId="165" fontId="0" fillId="3" borderId="26" xfId="0" applyNumberFormat="1" applyFill="1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 wrapText="1"/>
    </xf>
    <xf numFmtId="165" fontId="0" fillId="5" borderId="32" xfId="0" applyNumberForma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5" fontId="2" fillId="2" borderId="31" xfId="0" applyNumberFormat="1" applyFont="1" applyFill="1" applyBorder="1" applyAlignment="1">
      <alignment horizontal="center" vertical="center" wrapText="1"/>
    </xf>
    <xf numFmtId="165" fontId="8" fillId="4" borderId="18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vertical="center"/>
    </xf>
    <xf numFmtId="165" fontId="11" fillId="4" borderId="3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0" fontId="8" fillId="4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65" fontId="8" fillId="4" borderId="18" xfId="0" applyNumberFormat="1" applyFont="1" applyFill="1" applyBorder="1" applyAlignment="1">
      <alignment vertical="center"/>
    </xf>
    <xf numFmtId="165" fontId="8" fillId="0" borderId="24" xfId="0" applyNumberFormat="1" applyFont="1" applyFill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/>
    </xf>
    <xf numFmtId="10" fontId="8" fillId="0" borderId="25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vertical="center"/>
    </xf>
    <xf numFmtId="0" fontId="0" fillId="6" borderId="2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0" fontId="1" fillId="4" borderId="21" xfId="0" applyNumberFormat="1" applyFont="1" applyFill="1" applyBorder="1" applyAlignment="1">
      <alignment horizontal="center" vertical="center"/>
    </xf>
    <xf numFmtId="10" fontId="1" fillId="4" borderId="11" xfId="0" applyNumberFormat="1" applyFont="1" applyFill="1" applyBorder="1" applyAlignment="1">
      <alignment horizontal="center" vertical="center"/>
    </xf>
    <xf numFmtId="10" fontId="1" fillId="4" borderId="23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65" fontId="1" fillId="4" borderId="21" xfId="0" applyNumberFormat="1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23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131"/>
  <sheetViews>
    <sheetView showGridLines="0" tabSelected="1" zoomScaleNormal="100" zoomScaleSheetLayoutView="100" workbookViewId="0"/>
  </sheetViews>
  <sheetFormatPr defaultRowHeight="12.75" x14ac:dyDescent="0.2"/>
  <cols>
    <col min="1" max="1" width="5.5703125" style="1" customWidth="1"/>
    <col min="2" max="2" width="66.85546875" style="1" customWidth="1"/>
    <col min="3" max="3" width="10.7109375" style="12" customWidth="1"/>
    <col min="4" max="4" width="11.5703125" style="12" customWidth="1"/>
    <col min="5" max="5" width="13" style="12" customWidth="1"/>
    <col min="6" max="6" width="12.85546875" style="12" customWidth="1"/>
    <col min="7" max="7" width="13.7109375" style="12" customWidth="1"/>
    <col min="8" max="8" width="12.5703125" style="12" customWidth="1"/>
    <col min="9" max="9" width="13" style="12" customWidth="1"/>
    <col min="10" max="10" width="13.140625" style="12" customWidth="1"/>
    <col min="11" max="11" width="3.5703125" style="1" customWidth="1"/>
    <col min="12" max="12" width="13.140625" style="1" customWidth="1"/>
    <col min="13" max="16384" width="9.140625" style="1"/>
  </cols>
  <sheetData>
    <row r="3" spans="2:13" ht="15.75" x14ac:dyDescent="0.25">
      <c r="B3" s="5"/>
    </row>
    <row r="4" spans="2:13" x14ac:dyDescent="0.2">
      <c r="B4"/>
    </row>
    <row r="5" spans="2:13" ht="40.5" customHeight="1" x14ac:dyDescent="0.2">
      <c r="B5" s="137" t="s">
        <v>63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2:13" x14ac:dyDescent="0.2">
      <c r="B6"/>
    </row>
    <row r="7" spans="2:13" x14ac:dyDescent="0.2">
      <c r="B7" s="139" t="s">
        <v>19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2:13" ht="13.5" thickBot="1" x14ac:dyDescent="0.25">
      <c r="B8"/>
    </row>
    <row r="9" spans="2:13" ht="27" customHeight="1" x14ac:dyDescent="0.2">
      <c r="B9" s="127" t="s">
        <v>56</v>
      </c>
      <c r="C9" s="151" t="s">
        <v>48</v>
      </c>
      <c r="D9" s="124" t="s">
        <v>81</v>
      </c>
      <c r="E9" s="126"/>
      <c r="F9" s="134" t="s">
        <v>82</v>
      </c>
      <c r="G9" s="136"/>
      <c r="H9" s="134" t="s">
        <v>83</v>
      </c>
      <c r="I9" s="136"/>
      <c r="J9" s="147" t="s">
        <v>49</v>
      </c>
      <c r="K9" s="63"/>
      <c r="L9" s="147" t="s">
        <v>84</v>
      </c>
    </row>
    <row r="10" spans="2:13" ht="21" customHeight="1" thickBot="1" x14ac:dyDescent="0.25">
      <c r="B10" s="128"/>
      <c r="C10" s="152"/>
      <c r="D10" s="61" t="s">
        <v>54</v>
      </c>
      <c r="E10" s="61" t="s">
        <v>55</v>
      </c>
      <c r="F10" s="61" t="s">
        <v>54</v>
      </c>
      <c r="G10" s="61" t="s">
        <v>55</v>
      </c>
      <c r="H10" s="61" t="s">
        <v>54</v>
      </c>
      <c r="I10" s="61" t="s">
        <v>55</v>
      </c>
      <c r="J10" s="148"/>
      <c r="K10" s="63"/>
      <c r="L10" s="148"/>
    </row>
    <row r="11" spans="2:13" ht="21" customHeight="1" thickTop="1" thickBot="1" x14ac:dyDescent="0.25">
      <c r="B11" s="18" t="s">
        <v>67</v>
      </c>
      <c r="C11" s="129"/>
      <c r="D11" s="130"/>
      <c r="E11" s="130"/>
      <c r="F11" s="130"/>
      <c r="G11" s="130"/>
      <c r="H11" s="130"/>
      <c r="I11" s="130"/>
      <c r="J11" s="131"/>
      <c r="K11" s="64"/>
      <c r="L11" s="42"/>
    </row>
    <row r="12" spans="2:13" s="2" customFormat="1" ht="24.95" customHeight="1" thickTop="1" x14ac:dyDescent="0.2">
      <c r="B12" s="59" t="s">
        <v>65</v>
      </c>
      <c r="C12" s="60" t="s">
        <v>92</v>
      </c>
      <c r="D12" s="23"/>
      <c r="E12" s="22"/>
      <c r="F12" s="23"/>
      <c r="G12" s="22"/>
      <c r="H12" s="23"/>
      <c r="I12" s="22"/>
      <c r="J12" s="57">
        <f>+I12*H12+G12*F12+E12*D12</f>
        <v>0</v>
      </c>
      <c r="K12" s="65"/>
      <c r="L12" s="38"/>
    </row>
    <row r="13" spans="2:13" s="2" customFormat="1" ht="24.95" customHeight="1" x14ac:dyDescent="0.2">
      <c r="B13" s="43" t="s">
        <v>66</v>
      </c>
      <c r="C13" s="60" t="s">
        <v>92</v>
      </c>
      <c r="D13" s="23"/>
      <c r="E13" s="22"/>
      <c r="F13" s="23"/>
      <c r="G13" s="22"/>
      <c r="H13" s="23"/>
      <c r="I13" s="22"/>
      <c r="J13" s="57">
        <f>+I13*H13+G13*F13+E13*D13</f>
        <v>0</v>
      </c>
      <c r="K13" s="65"/>
      <c r="L13" s="38"/>
    </row>
    <row r="14" spans="2:13" s="2" customFormat="1" ht="24.95" customHeight="1" x14ac:dyDescent="0.2">
      <c r="B14" s="11" t="s">
        <v>20</v>
      </c>
      <c r="C14" s="129"/>
      <c r="D14" s="130"/>
      <c r="E14" s="130"/>
      <c r="F14" s="130"/>
      <c r="G14" s="130"/>
      <c r="H14" s="130"/>
      <c r="I14" s="130"/>
      <c r="J14" s="131"/>
      <c r="K14" s="64"/>
      <c r="L14" s="42"/>
    </row>
    <row r="15" spans="2:13" s="2" customFormat="1" ht="24.95" customHeight="1" x14ac:dyDescent="0.2">
      <c r="B15" s="43" t="s">
        <v>64</v>
      </c>
      <c r="C15" s="60" t="s">
        <v>92</v>
      </c>
      <c r="D15" s="23"/>
      <c r="E15" s="22"/>
      <c r="F15" s="23"/>
      <c r="G15" s="22"/>
      <c r="H15" s="23"/>
      <c r="I15" s="22"/>
      <c r="J15" s="57">
        <f>+I15*H15+G15*F15+E15*D15</f>
        <v>0</v>
      </c>
      <c r="K15" s="65"/>
      <c r="L15" s="38"/>
      <c r="M15" s="62"/>
    </row>
    <row r="16" spans="2:13" s="2" customFormat="1" ht="24.95" customHeight="1" x14ac:dyDescent="0.2">
      <c r="B16" s="11" t="s">
        <v>21</v>
      </c>
      <c r="C16" s="129"/>
      <c r="D16" s="130"/>
      <c r="E16" s="130"/>
      <c r="F16" s="130"/>
      <c r="G16" s="130"/>
      <c r="H16" s="130"/>
      <c r="I16" s="130"/>
      <c r="J16" s="131"/>
      <c r="K16" s="64"/>
      <c r="L16" s="42"/>
    </row>
    <row r="17" spans="2:12" s="2" customFormat="1" ht="24.95" customHeight="1" x14ac:dyDescent="0.2">
      <c r="B17" s="10" t="s">
        <v>22</v>
      </c>
      <c r="C17" s="60" t="s">
        <v>92</v>
      </c>
      <c r="D17" s="23"/>
      <c r="E17" s="22"/>
      <c r="F17" s="23"/>
      <c r="G17" s="22"/>
      <c r="H17" s="23"/>
      <c r="I17" s="22"/>
      <c r="J17" s="57">
        <f>+I17*H17+G17*F17+E17*D17</f>
        <v>0</v>
      </c>
      <c r="K17" s="65"/>
      <c r="L17" s="38"/>
    </row>
    <row r="18" spans="2:12" s="2" customFormat="1" ht="24.95" customHeight="1" x14ac:dyDescent="0.2">
      <c r="B18" s="10" t="s">
        <v>23</v>
      </c>
      <c r="C18" s="60" t="s">
        <v>92</v>
      </c>
      <c r="D18" s="23"/>
      <c r="E18" s="22"/>
      <c r="F18" s="23"/>
      <c r="G18" s="22"/>
      <c r="H18" s="23"/>
      <c r="I18" s="22"/>
      <c r="J18" s="57">
        <f>+I18*H18+G18*F18+E18*D18</f>
        <v>0</v>
      </c>
      <c r="K18" s="65"/>
      <c r="L18" s="38"/>
    </row>
    <row r="19" spans="2:12" s="2" customFormat="1" ht="24.95" customHeight="1" x14ac:dyDescent="0.2">
      <c r="B19" s="10" t="s">
        <v>24</v>
      </c>
      <c r="C19" s="60" t="s">
        <v>92</v>
      </c>
      <c r="D19" s="23"/>
      <c r="E19" s="22"/>
      <c r="F19" s="23"/>
      <c r="G19" s="22"/>
      <c r="H19" s="23"/>
      <c r="I19" s="22"/>
      <c r="J19" s="57">
        <f>+I19*H19+G19*F19+E19*D19</f>
        <v>0</v>
      </c>
      <c r="K19" s="65"/>
      <c r="L19" s="38"/>
    </row>
    <row r="20" spans="2:12" s="2" customFormat="1" ht="24.95" customHeight="1" x14ac:dyDescent="0.2">
      <c r="B20" s="11" t="s">
        <v>25</v>
      </c>
      <c r="C20" s="129"/>
      <c r="D20" s="130"/>
      <c r="E20" s="130"/>
      <c r="F20" s="130"/>
      <c r="G20" s="130"/>
      <c r="H20" s="130"/>
      <c r="I20" s="130"/>
      <c r="J20" s="131"/>
      <c r="K20" s="64"/>
      <c r="L20" s="42"/>
    </row>
    <row r="21" spans="2:12" s="2" customFormat="1" ht="24.95" customHeight="1" x14ac:dyDescent="0.2">
      <c r="B21" s="43" t="s">
        <v>60</v>
      </c>
      <c r="C21" s="60" t="s">
        <v>92</v>
      </c>
      <c r="D21" s="23"/>
      <c r="E21" s="22"/>
      <c r="F21" s="23"/>
      <c r="G21" s="22"/>
      <c r="H21" s="23"/>
      <c r="I21" s="22"/>
      <c r="J21" s="57">
        <f>+I21*H21+G21*F21+E21*D21</f>
        <v>0</v>
      </c>
      <c r="K21" s="65"/>
      <c r="L21" s="38"/>
    </row>
    <row r="22" spans="2:12" s="2" customFormat="1" ht="24.95" customHeight="1" x14ac:dyDescent="0.2">
      <c r="B22" s="43" t="s">
        <v>61</v>
      </c>
      <c r="C22" s="60" t="s">
        <v>92</v>
      </c>
      <c r="D22" s="23"/>
      <c r="E22" s="22"/>
      <c r="F22" s="23"/>
      <c r="G22" s="22"/>
      <c r="H22" s="23"/>
      <c r="I22" s="22"/>
      <c r="J22" s="57">
        <f>+I22*H22+G22*F22+E22*D22</f>
        <v>0</v>
      </c>
      <c r="K22" s="65"/>
      <c r="L22" s="38"/>
    </row>
    <row r="23" spans="2:12" s="2" customFormat="1" ht="24.95" customHeight="1" x14ac:dyDescent="0.2">
      <c r="B23" s="11" t="s">
        <v>26</v>
      </c>
      <c r="C23" s="129"/>
      <c r="D23" s="130"/>
      <c r="E23" s="130"/>
      <c r="F23" s="130"/>
      <c r="G23" s="130"/>
      <c r="H23" s="130"/>
      <c r="I23" s="130"/>
      <c r="J23" s="131"/>
      <c r="K23" s="64"/>
      <c r="L23" s="42"/>
    </row>
    <row r="24" spans="2:12" s="2" customFormat="1" ht="24.95" customHeight="1" x14ac:dyDescent="0.2">
      <c r="B24" s="43" t="s">
        <v>68</v>
      </c>
      <c r="C24" s="60" t="s">
        <v>92</v>
      </c>
      <c r="D24" s="23"/>
      <c r="E24" s="22"/>
      <c r="F24" s="23"/>
      <c r="G24" s="22"/>
      <c r="H24" s="23"/>
      <c r="I24" s="22"/>
      <c r="J24" s="57">
        <f>+I24*H24+G24*F24+E24*D24</f>
        <v>0</v>
      </c>
      <c r="K24" s="65"/>
      <c r="L24" s="38"/>
    </row>
    <row r="25" spans="2:12" s="2" customFormat="1" ht="24.95" customHeight="1" x14ac:dyDescent="0.2">
      <c r="B25" s="11" t="s">
        <v>27</v>
      </c>
      <c r="C25" s="129"/>
      <c r="D25" s="130"/>
      <c r="E25" s="130"/>
      <c r="F25" s="130"/>
      <c r="G25" s="130"/>
      <c r="H25" s="130"/>
      <c r="I25" s="130"/>
      <c r="J25" s="131"/>
      <c r="K25" s="64"/>
      <c r="L25" s="42"/>
    </row>
    <row r="26" spans="2:12" s="2" customFormat="1" ht="24.95" customHeight="1" x14ac:dyDescent="0.2">
      <c r="B26" s="10" t="s">
        <v>28</v>
      </c>
      <c r="C26" s="60" t="s">
        <v>92</v>
      </c>
      <c r="D26" s="23"/>
      <c r="E26" s="22"/>
      <c r="F26" s="23"/>
      <c r="G26" s="22"/>
      <c r="H26" s="23"/>
      <c r="I26" s="22"/>
      <c r="J26" s="57">
        <f t="shared" ref="J26:J32" si="0">+I26*H26+G26*F26+E26*D26</f>
        <v>0</v>
      </c>
      <c r="K26" s="65"/>
      <c r="L26" s="38"/>
    </row>
    <row r="27" spans="2:12" s="2" customFormat="1" ht="24.95" customHeight="1" x14ac:dyDescent="0.2">
      <c r="B27" s="10" t="s">
        <v>29</v>
      </c>
      <c r="C27" s="60" t="s">
        <v>92</v>
      </c>
      <c r="D27" s="23"/>
      <c r="E27" s="22"/>
      <c r="F27" s="23"/>
      <c r="G27" s="22"/>
      <c r="H27" s="23"/>
      <c r="I27" s="22"/>
      <c r="J27" s="57">
        <f t="shared" si="0"/>
        <v>0</v>
      </c>
      <c r="K27" s="65"/>
      <c r="L27" s="38"/>
    </row>
    <row r="28" spans="2:12" s="2" customFormat="1" ht="24.95" customHeight="1" x14ac:dyDescent="0.2">
      <c r="B28" s="10" t="s">
        <v>39</v>
      </c>
      <c r="C28" s="60" t="s">
        <v>92</v>
      </c>
      <c r="D28" s="23"/>
      <c r="E28" s="22"/>
      <c r="F28" s="23"/>
      <c r="G28" s="22"/>
      <c r="H28" s="23"/>
      <c r="I28" s="22"/>
      <c r="J28" s="57">
        <f t="shared" si="0"/>
        <v>0</v>
      </c>
      <c r="K28" s="65"/>
      <c r="L28" s="38"/>
    </row>
    <row r="29" spans="2:12" s="2" customFormat="1" ht="24.95" customHeight="1" x14ac:dyDescent="0.2">
      <c r="B29" s="10" t="s">
        <v>30</v>
      </c>
      <c r="C29" s="60" t="s">
        <v>92</v>
      </c>
      <c r="D29" s="23"/>
      <c r="E29" s="22"/>
      <c r="F29" s="23"/>
      <c r="G29" s="22"/>
      <c r="H29" s="23"/>
      <c r="I29" s="22"/>
      <c r="J29" s="57">
        <f t="shared" si="0"/>
        <v>0</v>
      </c>
      <c r="K29" s="65"/>
      <c r="L29" s="38"/>
    </row>
    <row r="30" spans="2:12" s="2" customFormat="1" ht="24.95" customHeight="1" x14ac:dyDescent="0.2">
      <c r="B30" s="10" t="s">
        <v>31</v>
      </c>
      <c r="C30" s="60" t="s">
        <v>92</v>
      </c>
      <c r="D30" s="23"/>
      <c r="E30" s="22"/>
      <c r="F30" s="23"/>
      <c r="G30" s="22"/>
      <c r="H30" s="23"/>
      <c r="I30" s="22"/>
      <c r="J30" s="57">
        <f t="shared" si="0"/>
        <v>0</v>
      </c>
      <c r="K30" s="65"/>
      <c r="L30" s="38"/>
    </row>
    <row r="31" spans="2:12" s="2" customFormat="1" ht="24.95" customHeight="1" x14ac:dyDescent="0.2">
      <c r="B31" s="10" t="s">
        <v>32</v>
      </c>
      <c r="C31" s="60" t="s">
        <v>92</v>
      </c>
      <c r="D31" s="23"/>
      <c r="E31" s="22"/>
      <c r="F31" s="23"/>
      <c r="G31" s="22"/>
      <c r="H31" s="23"/>
      <c r="I31" s="22"/>
      <c r="J31" s="57">
        <f t="shared" si="0"/>
        <v>0</v>
      </c>
      <c r="K31" s="65"/>
      <c r="L31" s="38"/>
    </row>
    <row r="32" spans="2:12" s="2" customFormat="1" ht="24.95" customHeight="1" x14ac:dyDescent="0.2">
      <c r="B32" s="10" t="s">
        <v>52</v>
      </c>
      <c r="C32" s="60" t="s">
        <v>92</v>
      </c>
      <c r="D32" s="23"/>
      <c r="E32" s="22"/>
      <c r="F32" s="23"/>
      <c r="G32" s="22"/>
      <c r="H32" s="23"/>
      <c r="I32" s="22"/>
      <c r="J32" s="57">
        <f t="shared" si="0"/>
        <v>0</v>
      </c>
      <c r="K32" s="65"/>
      <c r="L32" s="38"/>
    </row>
    <row r="33" spans="2:12" s="2" customFormat="1" ht="24.95" customHeight="1" x14ac:dyDescent="0.2">
      <c r="B33" s="11" t="s">
        <v>33</v>
      </c>
      <c r="C33" s="129"/>
      <c r="D33" s="130"/>
      <c r="E33" s="130"/>
      <c r="F33" s="130"/>
      <c r="G33" s="130"/>
      <c r="H33" s="130"/>
      <c r="I33" s="130"/>
      <c r="J33" s="131"/>
      <c r="K33" s="64"/>
      <c r="L33" s="42"/>
    </row>
    <row r="34" spans="2:12" s="2" customFormat="1" ht="24.95" customHeight="1" x14ac:dyDescent="0.2">
      <c r="B34" s="10" t="s">
        <v>69</v>
      </c>
      <c r="C34" s="60" t="s">
        <v>92</v>
      </c>
      <c r="D34" s="23"/>
      <c r="E34" s="22"/>
      <c r="F34" s="23"/>
      <c r="G34" s="22"/>
      <c r="H34" s="23"/>
      <c r="I34" s="22"/>
      <c r="J34" s="57">
        <f>+I34*H34+G34*F34+E34*D34</f>
        <v>0</v>
      </c>
      <c r="K34" s="65"/>
      <c r="L34" s="38"/>
    </row>
    <row r="35" spans="2:12" s="2" customFormat="1" ht="24.95" customHeight="1" x14ac:dyDescent="0.2">
      <c r="B35" s="10" t="s">
        <v>70</v>
      </c>
      <c r="C35" s="60" t="s">
        <v>92</v>
      </c>
      <c r="D35" s="23"/>
      <c r="E35" s="22"/>
      <c r="F35" s="23"/>
      <c r="G35" s="22"/>
      <c r="H35" s="23"/>
      <c r="I35" s="22"/>
      <c r="J35" s="57">
        <f>+I35*H35+G35*F35+E35*D35</f>
        <v>0</v>
      </c>
      <c r="K35" s="65"/>
      <c r="L35" s="38"/>
    </row>
    <row r="36" spans="2:12" s="2" customFormat="1" ht="30" customHeight="1" x14ac:dyDescent="0.2">
      <c r="B36" s="11" t="s">
        <v>34</v>
      </c>
      <c r="C36" s="129"/>
      <c r="D36" s="130"/>
      <c r="E36" s="130"/>
      <c r="F36" s="130"/>
      <c r="G36" s="130"/>
      <c r="H36" s="130"/>
      <c r="I36" s="130"/>
      <c r="J36" s="131"/>
      <c r="K36" s="64"/>
      <c r="L36" s="89" t="s">
        <v>85</v>
      </c>
    </row>
    <row r="37" spans="2:12" s="2" customFormat="1" ht="30" customHeight="1" x14ac:dyDescent="0.2">
      <c r="B37" s="43" t="s">
        <v>71</v>
      </c>
      <c r="C37" s="60" t="s">
        <v>92</v>
      </c>
      <c r="D37" s="23"/>
      <c r="E37" s="22"/>
      <c r="F37" s="23"/>
      <c r="G37" s="22"/>
      <c r="H37" s="23"/>
      <c r="I37" s="22"/>
      <c r="J37" s="57">
        <f>+I37*H37+G37*F37+E37*D37</f>
        <v>0</v>
      </c>
      <c r="K37" s="65"/>
      <c r="L37" s="38"/>
    </row>
    <row r="38" spans="2:12" s="2" customFormat="1" ht="30" customHeight="1" x14ac:dyDescent="0.2">
      <c r="B38" s="43" t="s">
        <v>75</v>
      </c>
      <c r="C38" s="60" t="s">
        <v>92</v>
      </c>
      <c r="D38" s="23"/>
      <c r="E38" s="22"/>
      <c r="F38" s="23"/>
      <c r="G38" s="22"/>
      <c r="H38" s="23"/>
      <c r="I38" s="22"/>
      <c r="J38" s="57">
        <f>+I38*H38+G38*F38+E38*D38</f>
        <v>0</v>
      </c>
      <c r="K38" s="65"/>
      <c r="L38" s="38"/>
    </row>
    <row r="39" spans="2:12" s="2" customFormat="1" ht="24.95" customHeight="1" x14ac:dyDescent="0.2">
      <c r="B39" s="11" t="s">
        <v>35</v>
      </c>
      <c r="C39" s="141"/>
      <c r="D39" s="142"/>
      <c r="E39" s="142"/>
      <c r="F39" s="142"/>
      <c r="G39" s="142"/>
      <c r="H39" s="142"/>
      <c r="I39" s="142"/>
      <c r="J39" s="143"/>
      <c r="K39" s="66"/>
      <c r="L39" s="89" t="s">
        <v>85</v>
      </c>
    </row>
    <row r="40" spans="2:12" s="2" customFormat="1" ht="24.95" customHeight="1" x14ac:dyDescent="0.2">
      <c r="B40" s="43" t="s">
        <v>74</v>
      </c>
      <c r="C40" s="60" t="s">
        <v>92</v>
      </c>
      <c r="D40" s="23"/>
      <c r="E40" s="22"/>
      <c r="F40" s="23"/>
      <c r="G40" s="22"/>
      <c r="H40" s="23"/>
      <c r="I40" s="22"/>
      <c r="J40" s="57">
        <f>+I40*H40+G40*F40+E40*D40</f>
        <v>0</v>
      </c>
      <c r="K40" s="65"/>
      <c r="L40" s="38"/>
    </row>
    <row r="41" spans="2:12" s="2" customFormat="1" ht="24.95" customHeight="1" x14ac:dyDescent="0.2">
      <c r="B41" s="43" t="s">
        <v>76</v>
      </c>
      <c r="C41" s="60" t="s">
        <v>92</v>
      </c>
      <c r="D41" s="23"/>
      <c r="E41" s="22"/>
      <c r="F41" s="23"/>
      <c r="G41" s="22"/>
      <c r="H41" s="23"/>
      <c r="I41" s="22"/>
      <c r="J41" s="57">
        <f>+I41*H41+G41*F41+E41*D41</f>
        <v>0</v>
      </c>
      <c r="K41" s="65"/>
      <c r="L41" s="38"/>
    </row>
    <row r="42" spans="2:12" s="2" customFormat="1" ht="24.95" customHeight="1" x14ac:dyDescent="0.2">
      <c r="B42" s="11" t="s">
        <v>36</v>
      </c>
      <c r="C42" s="141"/>
      <c r="D42" s="142"/>
      <c r="E42" s="142"/>
      <c r="F42" s="142"/>
      <c r="G42" s="142"/>
      <c r="H42" s="142"/>
      <c r="I42" s="142"/>
      <c r="J42" s="143"/>
      <c r="K42" s="66"/>
      <c r="L42" s="89" t="s">
        <v>85</v>
      </c>
    </row>
    <row r="43" spans="2:12" s="2" customFormat="1" ht="24.95" customHeight="1" x14ac:dyDescent="0.2">
      <c r="B43" s="43" t="s">
        <v>80</v>
      </c>
      <c r="C43" s="60" t="s">
        <v>92</v>
      </c>
      <c r="D43" s="23"/>
      <c r="E43" s="22"/>
      <c r="F43" s="23"/>
      <c r="G43" s="22"/>
      <c r="H43" s="23"/>
      <c r="I43" s="22"/>
      <c r="J43" s="57">
        <f>+I43*H43+G43*F43+E43*D43</f>
        <v>0</v>
      </c>
      <c r="K43" s="65"/>
      <c r="L43" s="38"/>
    </row>
    <row r="44" spans="2:12" s="2" customFormat="1" ht="24.95" customHeight="1" x14ac:dyDescent="0.2">
      <c r="B44" s="11" t="s">
        <v>77</v>
      </c>
      <c r="C44" s="141"/>
      <c r="D44" s="142"/>
      <c r="E44" s="142"/>
      <c r="F44" s="142"/>
      <c r="G44" s="142"/>
      <c r="H44" s="142"/>
      <c r="I44" s="142"/>
      <c r="J44" s="143"/>
      <c r="K44" s="66"/>
      <c r="L44" s="89" t="s">
        <v>85</v>
      </c>
    </row>
    <row r="45" spans="2:12" s="2" customFormat="1" ht="24.95" customHeight="1" x14ac:dyDescent="0.2">
      <c r="B45" s="43" t="s">
        <v>78</v>
      </c>
      <c r="C45" s="60" t="s">
        <v>92</v>
      </c>
      <c r="D45" s="23"/>
      <c r="E45" s="22"/>
      <c r="F45" s="23"/>
      <c r="G45" s="22"/>
      <c r="H45" s="23"/>
      <c r="I45" s="22"/>
      <c r="J45" s="57">
        <f>+I45*H45+G45*F45+E45*D45</f>
        <v>0</v>
      </c>
      <c r="K45" s="65"/>
      <c r="L45" s="38"/>
    </row>
    <row r="46" spans="2:12" s="2" customFormat="1" ht="24.95" customHeight="1" x14ac:dyDescent="0.2">
      <c r="B46" s="43" t="s">
        <v>79</v>
      </c>
      <c r="C46" s="60" t="s">
        <v>92</v>
      </c>
      <c r="D46" s="23"/>
      <c r="E46" s="22"/>
      <c r="F46" s="23"/>
      <c r="G46" s="22"/>
      <c r="H46" s="23"/>
      <c r="I46" s="22"/>
      <c r="J46" s="57">
        <f>+I46*H46+G46*F46+E46*D46</f>
        <v>0</v>
      </c>
      <c r="K46" s="65"/>
      <c r="L46" s="38"/>
    </row>
    <row r="47" spans="2:12" s="2" customFormat="1" ht="24.95" customHeight="1" x14ac:dyDescent="0.2">
      <c r="B47" s="11" t="s">
        <v>37</v>
      </c>
      <c r="C47" s="141"/>
      <c r="D47" s="142"/>
      <c r="E47" s="142"/>
      <c r="F47" s="142"/>
      <c r="G47" s="142"/>
      <c r="H47" s="142"/>
      <c r="I47" s="142"/>
      <c r="J47" s="143"/>
      <c r="K47" s="66"/>
      <c r="L47" s="42"/>
    </row>
    <row r="48" spans="2:12" s="2" customFormat="1" ht="24.95" customHeight="1" x14ac:dyDescent="0.2">
      <c r="B48" s="10" t="s">
        <v>38</v>
      </c>
      <c r="C48" s="60" t="s">
        <v>92</v>
      </c>
      <c r="D48" s="23"/>
      <c r="E48" s="22"/>
      <c r="F48" s="23"/>
      <c r="G48" s="22"/>
      <c r="H48" s="23"/>
      <c r="I48" s="22"/>
      <c r="J48" s="57">
        <f>+I48*H48+G48*F48+E48*D48</f>
        <v>0</v>
      </c>
      <c r="K48" s="65"/>
      <c r="L48" s="38"/>
    </row>
    <row r="49" spans="2:12" s="2" customFormat="1" ht="24.95" customHeight="1" x14ac:dyDescent="0.2">
      <c r="B49" s="10" t="s">
        <v>50</v>
      </c>
      <c r="C49" s="60" t="s">
        <v>92</v>
      </c>
      <c r="D49" s="23"/>
      <c r="E49" s="22"/>
      <c r="F49" s="23"/>
      <c r="G49" s="22"/>
      <c r="H49" s="23"/>
      <c r="I49" s="22"/>
      <c r="J49" s="57">
        <f>+I49*H49+G49*F49+E49*D49</f>
        <v>0</v>
      </c>
      <c r="K49" s="65"/>
      <c r="L49" s="38"/>
    </row>
    <row r="50" spans="2:12" s="2" customFormat="1" ht="24.95" customHeight="1" x14ac:dyDescent="0.2">
      <c r="B50" s="10" t="s">
        <v>51</v>
      </c>
      <c r="C50" s="60" t="s">
        <v>92</v>
      </c>
      <c r="D50" s="23"/>
      <c r="E50" s="22"/>
      <c r="F50" s="23"/>
      <c r="G50" s="22"/>
      <c r="H50" s="23"/>
      <c r="I50" s="22"/>
      <c r="J50" s="57">
        <f>+I50*H50+G50*F50+E50*D50</f>
        <v>0</v>
      </c>
      <c r="K50" s="65"/>
      <c r="L50" s="38"/>
    </row>
    <row r="51" spans="2:12" s="2" customFormat="1" ht="24.95" customHeight="1" x14ac:dyDescent="0.2">
      <c r="B51" s="10" t="s">
        <v>50</v>
      </c>
      <c r="C51" s="60" t="s">
        <v>92</v>
      </c>
      <c r="D51" s="23"/>
      <c r="E51" s="22"/>
      <c r="F51" s="23"/>
      <c r="G51" s="22"/>
      <c r="H51" s="23"/>
      <c r="I51" s="22"/>
      <c r="J51" s="57">
        <f>+I51*H51+G51*F51+E51*D51</f>
        <v>0</v>
      </c>
      <c r="K51" s="65"/>
      <c r="L51" s="38"/>
    </row>
    <row r="52" spans="2:12" s="2" customFormat="1" ht="24.95" customHeight="1" x14ac:dyDescent="0.2">
      <c r="B52" s="11" t="s">
        <v>41</v>
      </c>
      <c r="C52" s="141"/>
      <c r="D52" s="142"/>
      <c r="E52" s="142"/>
      <c r="F52" s="142"/>
      <c r="G52" s="142"/>
      <c r="H52" s="142"/>
      <c r="I52" s="142"/>
      <c r="J52" s="143"/>
      <c r="K52" s="66"/>
      <c r="L52" s="42"/>
    </row>
    <row r="53" spans="2:12" s="2" customFormat="1" ht="24.95" customHeight="1" x14ac:dyDescent="0.2">
      <c r="B53" s="10" t="s">
        <v>72</v>
      </c>
      <c r="C53" s="60" t="s">
        <v>92</v>
      </c>
      <c r="D53" s="23"/>
      <c r="E53" s="22"/>
      <c r="F53" s="23"/>
      <c r="G53" s="22"/>
      <c r="H53" s="23"/>
      <c r="I53" s="22"/>
      <c r="J53" s="57">
        <f>+I53*H53+G53*F53+E53*D53</f>
        <v>0</v>
      </c>
      <c r="K53" s="65"/>
      <c r="L53" s="38"/>
    </row>
    <row r="54" spans="2:12" s="95" customFormat="1" ht="24.95" customHeight="1" x14ac:dyDescent="0.2">
      <c r="B54" s="11" t="s">
        <v>94</v>
      </c>
      <c r="C54" s="96"/>
      <c r="D54" s="97"/>
      <c r="E54" s="98"/>
      <c r="F54" s="98"/>
      <c r="G54" s="98"/>
      <c r="H54" s="98"/>
      <c r="I54" s="98"/>
      <c r="J54" s="99"/>
      <c r="K54" s="100"/>
      <c r="L54" s="99"/>
    </row>
    <row r="55" spans="2:12" s="95" customFormat="1" ht="24.95" customHeight="1" thickBot="1" x14ac:dyDescent="0.25">
      <c r="B55" s="10" t="s">
        <v>95</v>
      </c>
      <c r="C55" s="60" t="s">
        <v>93</v>
      </c>
      <c r="D55" s="101"/>
      <c r="E55" s="102"/>
      <c r="F55" s="102"/>
      <c r="G55" s="102"/>
      <c r="H55" s="102"/>
      <c r="I55" s="102"/>
      <c r="J55" s="103">
        <f>+I55*H55+G55*F55+E55*D55</f>
        <v>0</v>
      </c>
      <c r="K55" s="104"/>
      <c r="L55" s="105"/>
    </row>
    <row r="56" spans="2:12" ht="24.95" customHeight="1" thickBot="1" x14ac:dyDescent="0.25">
      <c r="B56" s="17" t="s">
        <v>113</v>
      </c>
      <c r="C56" s="153"/>
      <c r="D56" s="154"/>
      <c r="E56" s="154"/>
      <c r="F56" s="154"/>
      <c r="G56" s="154"/>
      <c r="H56" s="154"/>
      <c r="I56" s="155"/>
      <c r="J56" s="82">
        <f>SUM(J12:J55)</f>
        <v>0</v>
      </c>
      <c r="K56" s="67"/>
      <c r="L56" s="39"/>
    </row>
    <row r="57" spans="2:12" ht="24.95" customHeight="1" thickBot="1" x14ac:dyDescent="0.25">
      <c r="B57" s="47"/>
      <c r="C57" s="48"/>
      <c r="D57" s="48"/>
      <c r="E57" s="48"/>
      <c r="F57" s="48"/>
      <c r="G57" s="48"/>
      <c r="H57" s="48"/>
      <c r="I57" s="48"/>
      <c r="J57" s="83"/>
      <c r="K57" s="50"/>
      <c r="L57" s="50"/>
    </row>
    <row r="58" spans="2:12" ht="24.95" customHeight="1" thickBot="1" x14ac:dyDescent="0.25">
      <c r="B58" s="54" t="s">
        <v>73</v>
      </c>
      <c r="C58" s="119"/>
      <c r="D58" s="120"/>
      <c r="E58" s="120"/>
      <c r="F58" s="120"/>
      <c r="G58" s="120"/>
      <c r="H58" s="120"/>
      <c r="I58" s="121"/>
      <c r="J58" s="84">
        <f>+J54*1.4</f>
        <v>0</v>
      </c>
      <c r="K58" s="68"/>
      <c r="L58" s="40"/>
    </row>
    <row r="59" spans="2:12" ht="24.95" customHeight="1" thickBot="1" x14ac:dyDescent="0.25">
      <c r="B59" s="47"/>
      <c r="C59" s="48"/>
      <c r="D59" s="48"/>
      <c r="E59" s="48"/>
      <c r="F59" s="48"/>
      <c r="G59" s="48"/>
      <c r="H59" s="48"/>
      <c r="I59" s="48"/>
      <c r="J59" s="83"/>
      <c r="K59" s="50"/>
      <c r="L59" s="50"/>
    </row>
    <row r="60" spans="2:12" ht="22.5" customHeight="1" thickBot="1" x14ac:dyDescent="0.25">
      <c r="B60" s="54" t="s">
        <v>96</v>
      </c>
      <c r="C60" s="119"/>
      <c r="D60" s="120"/>
      <c r="E60" s="120"/>
      <c r="F60" s="120"/>
      <c r="G60" s="120"/>
      <c r="H60" s="120"/>
      <c r="I60" s="121"/>
      <c r="J60" s="84">
        <f>+J58+J56</f>
        <v>0</v>
      </c>
      <c r="K60" s="68"/>
      <c r="L60" s="40"/>
    </row>
    <row r="61" spans="2:12" ht="24.95" customHeight="1" x14ac:dyDescent="0.2">
      <c r="B61" s="51"/>
      <c r="C61" s="52"/>
      <c r="D61" s="52"/>
      <c r="E61" s="52"/>
      <c r="F61" s="52"/>
      <c r="G61" s="52"/>
      <c r="H61" s="52"/>
      <c r="I61" s="52"/>
      <c r="J61" s="52"/>
      <c r="K61" s="53"/>
      <c r="L61" s="53"/>
    </row>
    <row r="62" spans="2:12" s="2" customFormat="1" ht="15" customHeight="1" x14ac:dyDescent="0.2">
      <c r="B62" s="144" t="s">
        <v>53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6"/>
    </row>
    <row r="63" spans="2:12" s="2" customFormat="1" ht="24.95" customHeight="1" thickBot="1" x14ac:dyDescent="0.25">
      <c r="B63" s="20"/>
      <c r="C63" s="37"/>
      <c r="D63" s="46"/>
      <c r="E63" s="81"/>
      <c r="F63" s="46"/>
      <c r="G63" s="46"/>
      <c r="H63" s="46"/>
      <c r="I63" s="46"/>
      <c r="J63" s="46"/>
      <c r="K63" s="70"/>
      <c r="L63" s="21"/>
    </row>
    <row r="64" spans="2:12" s="2" customFormat="1" ht="24.95" customHeight="1" x14ac:dyDescent="0.2">
      <c r="B64" s="6" t="s">
        <v>56</v>
      </c>
      <c r="C64" s="6" t="s">
        <v>48</v>
      </c>
      <c r="D64" s="132" t="s">
        <v>54</v>
      </c>
      <c r="E64" s="133"/>
      <c r="F64" s="134" t="s">
        <v>55</v>
      </c>
      <c r="G64" s="135"/>
      <c r="H64" s="135"/>
      <c r="I64" s="136"/>
      <c r="J64" s="69" t="s">
        <v>49</v>
      </c>
      <c r="K64" s="75"/>
      <c r="L64" s="71" t="s">
        <v>91</v>
      </c>
    </row>
    <row r="65" spans="2:12" s="2" customFormat="1" ht="24.95" customHeight="1" x14ac:dyDescent="0.2">
      <c r="B65" s="10" t="s">
        <v>97</v>
      </c>
      <c r="C65" s="122"/>
      <c r="D65" s="123"/>
      <c r="E65" s="123"/>
      <c r="F65" s="123"/>
      <c r="G65" s="123"/>
      <c r="H65" s="123"/>
      <c r="I65" s="123"/>
      <c r="J65" s="123"/>
      <c r="K65" s="76"/>
      <c r="L65" s="72"/>
    </row>
    <row r="66" spans="2:12" s="2" customFormat="1" ht="24.95" customHeight="1" x14ac:dyDescent="0.2">
      <c r="B66" s="10" t="s">
        <v>98</v>
      </c>
      <c r="C66" s="36" t="s">
        <v>10</v>
      </c>
      <c r="D66" s="112">
        <v>1</v>
      </c>
      <c r="E66" s="113"/>
      <c r="F66" s="114"/>
      <c r="G66" s="115"/>
      <c r="H66" s="115"/>
      <c r="I66" s="116"/>
      <c r="J66" s="58">
        <f>+F66*D66</f>
        <v>0</v>
      </c>
      <c r="K66" s="77"/>
      <c r="L66" s="56"/>
    </row>
    <row r="67" spans="2:12" s="2" customFormat="1" ht="18.75" customHeight="1" x14ac:dyDescent="0.2">
      <c r="B67" s="10" t="s">
        <v>99</v>
      </c>
      <c r="C67" s="36" t="s">
        <v>10</v>
      </c>
      <c r="D67" s="112">
        <v>1</v>
      </c>
      <c r="E67" s="113"/>
      <c r="F67" s="114"/>
      <c r="G67" s="115"/>
      <c r="H67" s="115"/>
      <c r="I67" s="116"/>
      <c r="J67" s="58">
        <f t="shared" ref="J67:J74" si="1">+F67*D67</f>
        <v>0</v>
      </c>
      <c r="K67" s="77"/>
      <c r="L67" s="56"/>
    </row>
    <row r="68" spans="2:12" s="2" customFormat="1" ht="18.75" customHeight="1" x14ac:dyDescent="0.2">
      <c r="B68" s="16" t="s">
        <v>100</v>
      </c>
      <c r="C68" s="36" t="s">
        <v>10</v>
      </c>
      <c r="D68" s="112">
        <v>1</v>
      </c>
      <c r="E68" s="113"/>
      <c r="F68" s="114"/>
      <c r="G68" s="115"/>
      <c r="H68" s="115"/>
      <c r="I68" s="116"/>
      <c r="J68" s="58">
        <f t="shared" si="1"/>
        <v>0</v>
      </c>
      <c r="K68" s="77"/>
      <c r="L68" s="56"/>
    </row>
    <row r="69" spans="2:12" s="2" customFormat="1" ht="18.75" customHeight="1" x14ac:dyDescent="0.2">
      <c r="B69" s="9" t="s">
        <v>101</v>
      </c>
      <c r="C69" s="36" t="s">
        <v>10</v>
      </c>
      <c r="D69" s="112">
        <v>1</v>
      </c>
      <c r="E69" s="113"/>
      <c r="F69" s="114"/>
      <c r="G69" s="115"/>
      <c r="H69" s="115"/>
      <c r="I69" s="116"/>
      <c r="J69" s="58">
        <f t="shared" si="1"/>
        <v>0</v>
      </c>
      <c r="K69" s="77"/>
      <c r="L69" s="56"/>
    </row>
    <row r="70" spans="2:12" s="2" customFormat="1" ht="18.75" customHeight="1" x14ac:dyDescent="0.2">
      <c r="B70" s="9" t="s">
        <v>102</v>
      </c>
      <c r="C70" s="122"/>
      <c r="D70" s="123"/>
      <c r="E70" s="123"/>
      <c r="F70" s="123"/>
      <c r="G70" s="123"/>
      <c r="H70" s="123"/>
      <c r="I70" s="123"/>
      <c r="J70" s="123"/>
      <c r="K70" s="76"/>
      <c r="L70" s="73"/>
    </row>
    <row r="71" spans="2:12" s="2" customFormat="1" ht="18.75" customHeight="1" x14ac:dyDescent="0.2">
      <c r="B71" s="9" t="s">
        <v>103</v>
      </c>
      <c r="C71" s="36" t="s">
        <v>10</v>
      </c>
      <c r="D71" s="112">
        <v>1</v>
      </c>
      <c r="E71" s="113"/>
      <c r="F71" s="114"/>
      <c r="G71" s="115"/>
      <c r="H71" s="115"/>
      <c r="I71" s="116"/>
      <c r="J71" s="58">
        <f t="shared" si="1"/>
        <v>0</v>
      </c>
      <c r="K71" s="77"/>
      <c r="L71" s="56"/>
    </row>
    <row r="72" spans="2:12" s="2" customFormat="1" ht="18.75" customHeight="1" x14ac:dyDescent="0.2">
      <c r="B72" s="9" t="s">
        <v>104</v>
      </c>
      <c r="C72" s="36" t="s">
        <v>10</v>
      </c>
      <c r="D72" s="112">
        <v>1</v>
      </c>
      <c r="E72" s="113"/>
      <c r="F72" s="114"/>
      <c r="G72" s="115"/>
      <c r="H72" s="115"/>
      <c r="I72" s="116"/>
      <c r="J72" s="58">
        <f t="shared" si="1"/>
        <v>0</v>
      </c>
      <c r="K72" s="77"/>
      <c r="L72" s="56"/>
    </row>
    <row r="73" spans="2:12" s="2" customFormat="1" ht="18.75" customHeight="1" x14ac:dyDescent="0.2">
      <c r="B73" s="9" t="s">
        <v>105</v>
      </c>
      <c r="C73" s="36" t="s">
        <v>10</v>
      </c>
      <c r="D73" s="112">
        <v>1</v>
      </c>
      <c r="E73" s="113"/>
      <c r="F73" s="114"/>
      <c r="G73" s="115"/>
      <c r="H73" s="115"/>
      <c r="I73" s="116"/>
      <c r="J73" s="58">
        <f t="shared" si="1"/>
        <v>0</v>
      </c>
      <c r="K73" s="77"/>
      <c r="L73" s="56"/>
    </row>
    <row r="74" spans="2:12" ht="24.95" customHeight="1" thickBot="1" x14ac:dyDescent="0.25">
      <c r="B74" s="3" t="s">
        <v>106</v>
      </c>
      <c r="C74" s="36" t="s">
        <v>10</v>
      </c>
      <c r="D74" s="112">
        <v>1</v>
      </c>
      <c r="E74" s="113"/>
      <c r="F74" s="114"/>
      <c r="G74" s="115"/>
      <c r="H74" s="115"/>
      <c r="I74" s="116"/>
      <c r="J74" s="58">
        <f t="shared" si="1"/>
        <v>0</v>
      </c>
      <c r="K74" s="77"/>
      <c r="L74" s="56"/>
    </row>
    <row r="75" spans="2:12" ht="24.95" customHeight="1" thickBot="1" x14ac:dyDescent="0.25">
      <c r="B75" s="17" t="s">
        <v>107</v>
      </c>
      <c r="C75" s="109"/>
      <c r="D75" s="110"/>
      <c r="E75" s="110"/>
      <c r="F75" s="110"/>
      <c r="G75" s="110"/>
      <c r="H75" s="110"/>
      <c r="I75" s="111"/>
      <c r="J75" s="85">
        <f>+J74+J73+J72+J71+J69+J68+J67+J66</f>
        <v>0</v>
      </c>
      <c r="K75" s="78"/>
      <c r="L75" s="74"/>
    </row>
    <row r="76" spans="2:12" ht="15" customHeight="1" x14ac:dyDescent="0.2">
      <c r="B76" s="19"/>
    </row>
    <row r="77" spans="2:12" x14ac:dyDescent="0.2">
      <c r="B77" s="139" t="s">
        <v>40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</row>
    <row r="78" spans="2:12" ht="13.5" thickBot="1" x14ac:dyDescent="0.25">
      <c r="B78" s="8"/>
    </row>
    <row r="79" spans="2:12" ht="21" customHeight="1" thickBot="1" x14ac:dyDescent="0.25">
      <c r="B79" s="6" t="s">
        <v>56</v>
      </c>
      <c r="C79" s="34" t="s">
        <v>48</v>
      </c>
      <c r="D79" s="149" t="s">
        <v>54</v>
      </c>
      <c r="E79" s="150"/>
      <c r="F79" s="124" t="s">
        <v>55</v>
      </c>
      <c r="G79" s="125"/>
      <c r="H79" s="125"/>
      <c r="I79" s="126"/>
      <c r="J79" s="69" t="s">
        <v>49</v>
      </c>
      <c r="K79" s="75"/>
      <c r="L79" s="71" t="s">
        <v>91</v>
      </c>
    </row>
    <row r="80" spans="2:12" ht="24.95" customHeight="1" x14ac:dyDescent="0.2">
      <c r="B80" s="24" t="s">
        <v>108</v>
      </c>
      <c r="C80" s="122"/>
      <c r="D80" s="123"/>
      <c r="E80" s="123"/>
      <c r="F80" s="123"/>
      <c r="G80" s="123"/>
      <c r="H80" s="123"/>
      <c r="I80" s="123"/>
      <c r="J80" s="123"/>
      <c r="K80" s="76"/>
      <c r="L80" s="73"/>
    </row>
    <row r="81" spans="2:12" ht="24.95" customHeight="1" x14ac:dyDescent="0.2">
      <c r="B81" s="25" t="s">
        <v>1</v>
      </c>
      <c r="C81" s="36" t="s">
        <v>10</v>
      </c>
      <c r="D81" s="112"/>
      <c r="E81" s="113"/>
      <c r="F81" s="114"/>
      <c r="G81" s="115"/>
      <c r="H81" s="115"/>
      <c r="I81" s="116"/>
      <c r="J81" s="58">
        <f t="shared" ref="J81:J90" si="2">+F81*D81</f>
        <v>0</v>
      </c>
      <c r="K81" s="77"/>
      <c r="L81" s="56"/>
    </row>
    <row r="82" spans="2:12" ht="24.95" customHeight="1" x14ac:dyDescent="0.2">
      <c r="B82" s="26" t="s">
        <v>15</v>
      </c>
      <c r="C82" s="13" t="s">
        <v>57</v>
      </c>
      <c r="D82" s="112"/>
      <c r="E82" s="113"/>
      <c r="F82" s="114"/>
      <c r="G82" s="115"/>
      <c r="H82" s="115"/>
      <c r="I82" s="116"/>
      <c r="J82" s="58">
        <f t="shared" si="2"/>
        <v>0</v>
      </c>
      <c r="K82" s="77"/>
      <c r="L82" s="56"/>
    </row>
    <row r="83" spans="2:12" ht="39" customHeight="1" x14ac:dyDescent="0.2">
      <c r="B83" s="25" t="s">
        <v>2</v>
      </c>
      <c r="C83" s="13" t="s">
        <v>58</v>
      </c>
      <c r="D83" s="112"/>
      <c r="E83" s="113"/>
      <c r="F83" s="114"/>
      <c r="G83" s="115"/>
      <c r="H83" s="115"/>
      <c r="I83" s="116"/>
      <c r="J83" s="58">
        <f t="shared" si="2"/>
        <v>0</v>
      </c>
      <c r="K83" s="77"/>
      <c r="L83" s="56"/>
    </row>
    <row r="84" spans="2:12" ht="30" customHeight="1" x14ac:dyDescent="0.2">
      <c r="B84" s="25" t="s">
        <v>3</v>
      </c>
      <c r="C84" s="13" t="s">
        <v>58</v>
      </c>
      <c r="D84" s="112"/>
      <c r="E84" s="113"/>
      <c r="F84" s="114"/>
      <c r="G84" s="115"/>
      <c r="H84" s="115"/>
      <c r="I84" s="116"/>
      <c r="J84" s="58">
        <f t="shared" si="2"/>
        <v>0</v>
      </c>
      <c r="K84" s="77"/>
      <c r="L84" s="56"/>
    </row>
    <row r="85" spans="2:12" ht="43.5" customHeight="1" x14ac:dyDescent="0.2">
      <c r="B85" s="25" t="s">
        <v>14</v>
      </c>
      <c r="C85" s="13" t="s">
        <v>57</v>
      </c>
      <c r="D85" s="112"/>
      <c r="E85" s="113"/>
      <c r="F85" s="114"/>
      <c r="G85" s="115"/>
      <c r="H85" s="115"/>
      <c r="I85" s="116"/>
      <c r="J85" s="58">
        <f t="shared" si="2"/>
        <v>0</v>
      </c>
      <c r="K85" s="77"/>
      <c r="L85" s="56"/>
    </row>
    <row r="86" spans="2:12" ht="24.95" customHeight="1" x14ac:dyDescent="0.2">
      <c r="B86" s="25" t="s">
        <v>4</v>
      </c>
      <c r="C86" s="13" t="s">
        <v>10</v>
      </c>
      <c r="D86" s="112"/>
      <c r="E86" s="113"/>
      <c r="F86" s="114"/>
      <c r="G86" s="115"/>
      <c r="H86" s="115"/>
      <c r="I86" s="116"/>
      <c r="J86" s="58">
        <f t="shared" si="2"/>
        <v>0</v>
      </c>
      <c r="K86" s="77"/>
      <c r="L86" s="56"/>
    </row>
    <row r="87" spans="2:12" ht="24.95" customHeight="1" x14ac:dyDescent="0.2">
      <c r="B87" s="25" t="s">
        <v>11</v>
      </c>
      <c r="C87" s="13" t="s">
        <v>0</v>
      </c>
      <c r="D87" s="112"/>
      <c r="E87" s="113"/>
      <c r="F87" s="114"/>
      <c r="G87" s="115"/>
      <c r="H87" s="115"/>
      <c r="I87" s="116"/>
      <c r="J87" s="58">
        <f t="shared" si="2"/>
        <v>0</v>
      </c>
      <c r="K87" s="77"/>
      <c r="L87" s="56"/>
    </row>
    <row r="88" spans="2:12" ht="24.95" customHeight="1" x14ac:dyDescent="0.2">
      <c r="B88" s="26" t="s">
        <v>45</v>
      </c>
      <c r="C88" s="13" t="s">
        <v>58</v>
      </c>
      <c r="D88" s="112"/>
      <c r="E88" s="113"/>
      <c r="F88" s="114"/>
      <c r="G88" s="115"/>
      <c r="H88" s="115"/>
      <c r="I88" s="116"/>
      <c r="J88" s="58">
        <f t="shared" si="2"/>
        <v>0</v>
      </c>
      <c r="K88" s="77"/>
      <c r="L88" s="56"/>
    </row>
    <row r="89" spans="2:12" ht="24.95" customHeight="1" x14ac:dyDescent="0.2">
      <c r="B89" s="27" t="s">
        <v>5</v>
      </c>
      <c r="C89" s="13" t="s">
        <v>58</v>
      </c>
      <c r="D89" s="112"/>
      <c r="E89" s="113"/>
      <c r="F89" s="114"/>
      <c r="G89" s="115"/>
      <c r="H89" s="115"/>
      <c r="I89" s="116"/>
      <c r="J89" s="58">
        <f t="shared" si="2"/>
        <v>0</v>
      </c>
      <c r="K89" s="77"/>
      <c r="L89" s="56"/>
    </row>
    <row r="90" spans="2:12" ht="24.95" customHeight="1" thickBot="1" x14ac:dyDescent="0.25">
      <c r="B90" s="15" t="s">
        <v>42</v>
      </c>
      <c r="C90" s="35"/>
      <c r="D90" s="112"/>
      <c r="E90" s="113"/>
      <c r="F90" s="114"/>
      <c r="G90" s="115"/>
      <c r="H90" s="115"/>
      <c r="I90" s="116"/>
      <c r="J90" s="58">
        <f t="shared" si="2"/>
        <v>0</v>
      </c>
      <c r="K90" s="77"/>
      <c r="L90" s="56"/>
    </row>
    <row r="91" spans="2:12" ht="22.5" customHeight="1" thickBot="1" x14ac:dyDescent="0.25">
      <c r="B91" s="7" t="s">
        <v>44</v>
      </c>
      <c r="C91" s="106"/>
      <c r="D91" s="107"/>
      <c r="E91" s="107"/>
      <c r="F91" s="107"/>
      <c r="G91" s="107"/>
      <c r="H91" s="107"/>
      <c r="I91" s="108"/>
      <c r="J91" s="86">
        <f>SUM(J81:J90)</f>
        <v>0</v>
      </c>
      <c r="K91" s="68"/>
      <c r="L91" s="41"/>
    </row>
    <row r="92" spans="2:12" ht="24.95" customHeight="1" x14ac:dyDescent="0.2">
      <c r="B92" s="28" t="s">
        <v>109</v>
      </c>
      <c r="C92" s="117"/>
      <c r="D92" s="118"/>
      <c r="E92" s="118"/>
      <c r="F92" s="118"/>
      <c r="G92" s="118"/>
      <c r="H92" s="118"/>
      <c r="I92" s="118"/>
      <c r="J92" s="118"/>
      <c r="K92" s="76"/>
      <c r="L92" s="73"/>
    </row>
    <row r="93" spans="2:12" ht="24.95" customHeight="1" x14ac:dyDescent="0.2">
      <c r="B93" s="25" t="s">
        <v>43</v>
      </c>
      <c r="C93" s="13" t="s">
        <v>10</v>
      </c>
      <c r="D93" s="112"/>
      <c r="E93" s="113"/>
      <c r="F93" s="114"/>
      <c r="G93" s="115"/>
      <c r="H93" s="115"/>
      <c r="I93" s="116"/>
      <c r="J93" s="58">
        <f t="shared" ref="J93:J101" si="3">+F93*D93</f>
        <v>0</v>
      </c>
      <c r="K93" s="77"/>
      <c r="L93" s="56"/>
    </row>
    <row r="94" spans="2:12" ht="24.95" customHeight="1" x14ac:dyDescent="0.2">
      <c r="B94" s="25" t="s">
        <v>12</v>
      </c>
      <c r="C94" s="35"/>
      <c r="D94" s="112"/>
      <c r="E94" s="113"/>
      <c r="F94" s="114"/>
      <c r="G94" s="115"/>
      <c r="H94" s="115"/>
      <c r="I94" s="116"/>
      <c r="J94" s="58">
        <f t="shared" si="3"/>
        <v>0</v>
      </c>
      <c r="K94" s="77"/>
      <c r="L94" s="56"/>
    </row>
    <row r="95" spans="2:12" ht="22.5" x14ac:dyDescent="0.2">
      <c r="B95" s="29" t="s">
        <v>6</v>
      </c>
      <c r="C95" s="13" t="s">
        <v>48</v>
      </c>
      <c r="D95" s="112"/>
      <c r="E95" s="113"/>
      <c r="F95" s="114"/>
      <c r="G95" s="115"/>
      <c r="H95" s="115"/>
      <c r="I95" s="116"/>
      <c r="J95" s="58">
        <f t="shared" si="3"/>
        <v>0</v>
      </c>
      <c r="K95" s="77"/>
      <c r="L95" s="56"/>
    </row>
    <row r="96" spans="2:12" ht="24.95" customHeight="1" x14ac:dyDescent="0.2">
      <c r="B96" s="29" t="s">
        <v>7</v>
      </c>
      <c r="C96" s="13" t="s">
        <v>59</v>
      </c>
      <c r="D96" s="112"/>
      <c r="E96" s="113"/>
      <c r="F96" s="114"/>
      <c r="G96" s="115"/>
      <c r="H96" s="115"/>
      <c r="I96" s="116"/>
      <c r="J96" s="58">
        <f t="shared" si="3"/>
        <v>0</v>
      </c>
      <c r="K96" s="77"/>
      <c r="L96" s="56"/>
    </row>
    <row r="97" spans="2:12" ht="42" customHeight="1" x14ac:dyDescent="0.2">
      <c r="B97" s="29" t="s">
        <v>16</v>
      </c>
      <c r="C97" s="13" t="s">
        <v>59</v>
      </c>
      <c r="D97" s="112"/>
      <c r="E97" s="113"/>
      <c r="F97" s="114"/>
      <c r="G97" s="115"/>
      <c r="H97" s="115"/>
      <c r="I97" s="116"/>
      <c r="J97" s="58">
        <f t="shared" si="3"/>
        <v>0</v>
      </c>
      <c r="K97" s="77"/>
      <c r="L97" s="56"/>
    </row>
    <row r="98" spans="2:12" ht="24.95" customHeight="1" x14ac:dyDescent="0.2">
      <c r="B98" s="29" t="s">
        <v>17</v>
      </c>
      <c r="C98" s="13" t="s">
        <v>48</v>
      </c>
      <c r="D98" s="112"/>
      <c r="E98" s="113"/>
      <c r="F98" s="114"/>
      <c r="G98" s="115"/>
      <c r="H98" s="115"/>
      <c r="I98" s="116"/>
      <c r="J98" s="58">
        <f t="shared" si="3"/>
        <v>0</v>
      </c>
      <c r="K98" s="77"/>
      <c r="L98" s="56"/>
    </row>
    <row r="99" spans="2:12" ht="24.95" customHeight="1" x14ac:dyDescent="0.2">
      <c r="B99" s="29" t="s">
        <v>8</v>
      </c>
      <c r="C99" s="13" t="s">
        <v>48</v>
      </c>
      <c r="D99" s="112"/>
      <c r="E99" s="113"/>
      <c r="F99" s="114"/>
      <c r="G99" s="115"/>
      <c r="H99" s="115"/>
      <c r="I99" s="116"/>
      <c r="J99" s="58">
        <f t="shared" si="3"/>
        <v>0</v>
      </c>
      <c r="K99" s="77"/>
      <c r="L99" s="56"/>
    </row>
    <row r="100" spans="2:12" ht="18.75" customHeight="1" x14ac:dyDescent="0.2">
      <c r="B100" s="30" t="s">
        <v>9</v>
      </c>
      <c r="C100" s="13" t="s">
        <v>48</v>
      </c>
      <c r="D100" s="112"/>
      <c r="E100" s="113"/>
      <c r="F100" s="114"/>
      <c r="G100" s="115"/>
      <c r="H100" s="115"/>
      <c r="I100" s="116"/>
      <c r="J100" s="58">
        <f t="shared" si="3"/>
        <v>0</v>
      </c>
      <c r="K100" s="77"/>
      <c r="L100" s="56"/>
    </row>
    <row r="101" spans="2:12" ht="18.75" customHeight="1" thickBot="1" x14ac:dyDescent="0.25">
      <c r="B101" s="31" t="s">
        <v>42</v>
      </c>
      <c r="C101" s="35"/>
      <c r="D101" s="112"/>
      <c r="E101" s="113"/>
      <c r="F101" s="114"/>
      <c r="G101" s="115"/>
      <c r="H101" s="115"/>
      <c r="I101" s="116"/>
      <c r="J101" s="58">
        <f t="shared" si="3"/>
        <v>0</v>
      </c>
      <c r="K101" s="77"/>
      <c r="L101" s="56"/>
    </row>
    <row r="102" spans="2:12" ht="25.5" customHeight="1" thickBot="1" x14ac:dyDescent="0.25">
      <c r="B102" s="7" t="s">
        <v>46</v>
      </c>
      <c r="C102" s="106"/>
      <c r="D102" s="107"/>
      <c r="E102" s="107"/>
      <c r="F102" s="107"/>
      <c r="G102" s="107"/>
      <c r="H102" s="107"/>
      <c r="I102" s="108"/>
      <c r="J102" s="86">
        <f>SUM(J93:J101)</f>
        <v>0</v>
      </c>
      <c r="K102" s="68"/>
      <c r="L102" s="41"/>
    </row>
    <row r="103" spans="2:12" ht="30" customHeight="1" x14ac:dyDescent="0.2">
      <c r="B103" s="32" t="s">
        <v>110</v>
      </c>
      <c r="C103" s="117"/>
      <c r="D103" s="118"/>
      <c r="E103" s="118"/>
      <c r="F103" s="118"/>
      <c r="G103" s="118"/>
      <c r="H103" s="118"/>
      <c r="I103" s="118"/>
      <c r="J103" s="118"/>
      <c r="K103" s="76"/>
      <c r="L103" s="73"/>
    </row>
    <row r="104" spans="2:12" ht="24.95" customHeight="1" x14ac:dyDescent="0.2">
      <c r="B104" s="33" t="s">
        <v>13</v>
      </c>
      <c r="C104" s="13" t="s">
        <v>48</v>
      </c>
      <c r="D104" s="112"/>
      <c r="E104" s="113"/>
      <c r="F104" s="114"/>
      <c r="G104" s="115"/>
      <c r="H104" s="115"/>
      <c r="I104" s="116"/>
      <c r="J104" s="58">
        <f>+F104*D104</f>
        <v>0</v>
      </c>
      <c r="K104" s="77"/>
      <c r="L104" s="56"/>
    </row>
    <row r="105" spans="2:12" ht="24.95" customHeight="1" x14ac:dyDescent="0.2">
      <c r="B105" s="14" t="s">
        <v>18</v>
      </c>
      <c r="C105" s="13" t="s">
        <v>48</v>
      </c>
      <c r="D105" s="44"/>
      <c r="E105" s="45"/>
      <c r="F105" s="114"/>
      <c r="G105" s="115"/>
      <c r="H105" s="115"/>
      <c r="I105" s="116"/>
      <c r="J105" s="58">
        <f>+F105*D105</f>
        <v>0</v>
      </c>
      <c r="K105" s="77"/>
      <c r="L105" s="56"/>
    </row>
    <row r="106" spans="2:12" ht="24.95" customHeight="1" thickBot="1" x14ac:dyDescent="0.25">
      <c r="B106" s="14" t="s">
        <v>62</v>
      </c>
      <c r="C106" s="13" t="s">
        <v>48</v>
      </c>
      <c r="D106" s="112"/>
      <c r="E106" s="113"/>
      <c r="F106" s="114"/>
      <c r="G106" s="115"/>
      <c r="H106" s="115"/>
      <c r="I106" s="116"/>
      <c r="J106" s="58">
        <f>+F106*D106</f>
        <v>0</v>
      </c>
      <c r="K106" s="77"/>
      <c r="L106" s="56"/>
    </row>
    <row r="107" spans="2:12" ht="24.95" customHeight="1" thickBot="1" x14ac:dyDescent="0.25">
      <c r="B107" s="7" t="s">
        <v>111</v>
      </c>
      <c r="C107" s="106"/>
      <c r="D107" s="107"/>
      <c r="E107" s="107"/>
      <c r="F107" s="107"/>
      <c r="G107" s="107"/>
      <c r="H107" s="107"/>
      <c r="I107" s="108"/>
      <c r="J107" s="86">
        <f>+J106+J104</f>
        <v>0</v>
      </c>
      <c r="K107" s="68"/>
      <c r="L107" s="41"/>
    </row>
    <row r="108" spans="2:12" ht="15.75" customHeight="1" thickBot="1" x14ac:dyDescent="0.25">
      <c r="B108" s="55"/>
      <c r="J108" s="87"/>
      <c r="K108" s="49"/>
      <c r="L108" s="79"/>
    </row>
    <row r="109" spans="2:12" ht="24.95" customHeight="1" thickBot="1" x14ac:dyDescent="0.25">
      <c r="B109" s="7" t="s">
        <v>112</v>
      </c>
      <c r="C109" s="106"/>
      <c r="D109" s="107"/>
      <c r="E109" s="107"/>
      <c r="F109" s="107"/>
      <c r="G109" s="107"/>
      <c r="H109" s="107"/>
      <c r="I109" s="108"/>
      <c r="J109" s="88">
        <f>+J107+J102+J91+J75+J60</f>
        <v>0</v>
      </c>
      <c r="K109" s="68"/>
      <c r="L109" s="41"/>
    </row>
    <row r="110" spans="2:12" ht="10.5" customHeight="1" thickBot="1" x14ac:dyDescent="0.25">
      <c r="B110" s="55"/>
      <c r="D110" s="80"/>
      <c r="J110" s="87"/>
      <c r="K110" s="49"/>
      <c r="L110" s="79"/>
    </row>
    <row r="111" spans="2:12" ht="24.95" customHeight="1" thickBot="1" x14ac:dyDescent="0.25">
      <c r="B111" s="94" t="s">
        <v>56</v>
      </c>
      <c r="C111" s="106"/>
      <c r="D111" s="107"/>
      <c r="E111" s="107"/>
      <c r="F111" s="107"/>
      <c r="G111" s="107"/>
      <c r="H111" s="107"/>
      <c r="I111" s="108"/>
      <c r="J111" s="86"/>
      <c r="K111" s="68"/>
      <c r="L111" s="71" t="s">
        <v>91</v>
      </c>
    </row>
    <row r="112" spans="2:12" ht="24.95" customHeight="1" thickBot="1" x14ac:dyDescent="0.25">
      <c r="B112" s="90" t="s">
        <v>86</v>
      </c>
      <c r="C112" s="119"/>
      <c r="D112" s="120"/>
      <c r="E112" s="120"/>
      <c r="F112" s="120"/>
      <c r="G112" s="120"/>
      <c r="H112" s="120"/>
      <c r="I112" s="121"/>
      <c r="J112" s="91">
        <v>0</v>
      </c>
      <c r="L112" s="92"/>
    </row>
    <row r="113" spans="2:12" ht="24.95" customHeight="1" thickBot="1" x14ac:dyDescent="0.25">
      <c r="B113" s="90" t="s">
        <v>87</v>
      </c>
      <c r="C113" s="119"/>
      <c r="D113" s="120"/>
      <c r="E113" s="120"/>
      <c r="F113" s="120"/>
      <c r="G113" s="120"/>
      <c r="H113" s="120"/>
      <c r="I113" s="121"/>
      <c r="J113" s="91">
        <v>0</v>
      </c>
      <c r="L113" s="93"/>
    </row>
    <row r="114" spans="2:12" ht="24.95" customHeight="1" thickBot="1" x14ac:dyDescent="0.25">
      <c r="B114" s="90" t="s">
        <v>88</v>
      </c>
      <c r="C114" s="119"/>
      <c r="D114" s="120"/>
      <c r="E114" s="120"/>
      <c r="F114" s="120"/>
      <c r="G114" s="120"/>
      <c r="H114" s="120"/>
      <c r="I114" s="121"/>
      <c r="J114" s="91">
        <v>0</v>
      </c>
      <c r="L114" s="93"/>
    </row>
    <row r="115" spans="2:12" ht="24.95" customHeight="1" thickBot="1" x14ac:dyDescent="0.25">
      <c r="B115" s="90" t="s">
        <v>89</v>
      </c>
      <c r="C115" s="119"/>
      <c r="D115" s="120"/>
      <c r="E115" s="120"/>
      <c r="F115" s="120"/>
      <c r="G115" s="120"/>
      <c r="H115" s="120"/>
      <c r="I115" s="121"/>
      <c r="J115" s="91">
        <v>0</v>
      </c>
      <c r="L115" s="93"/>
    </row>
    <row r="116" spans="2:12" ht="25.5" customHeight="1" thickBot="1" x14ac:dyDescent="0.25">
      <c r="B116" s="7" t="s">
        <v>90</v>
      </c>
      <c r="C116" s="119"/>
      <c r="D116" s="120"/>
      <c r="E116" s="120"/>
      <c r="F116" s="120"/>
      <c r="G116" s="120"/>
      <c r="H116" s="120"/>
      <c r="I116" s="121"/>
      <c r="J116" s="84">
        <f>+J115+J114+J113+J112</f>
        <v>0</v>
      </c>
      <c r="L116" s="84"/>
    </row>
    <row r="117" spans="2:12" ht="13.5" thickBot="1" x14ac:dyDescent="0.25">
      <c r="B117" s="55"/>
      <c r="J117" s="87"/>
      <c r="K117" s="49"/>
      <c r="L117" s="79"/>
    </row>
    <row r="118" spans="2:12" ht="27" customHeight="1" thickBot="1" x14ac:dyDescent="0.25">
      <c r="B118" s="7" t="s">
        <v>47</v>
      </c>
      <c r="C118" s="106"/>
      <c r="D118" s="107"/>
      <c r="E118" s="107"/>
      <c r="F118" s="107"/>
      <c r="G118" s="107"/>
      <c r="H118" s="107"/>
      <c r="I118" s="108"/>
      <c r="J118" s="86">
        <f>+J116+J109</f>
        <v>0</v>
      </c>
      <c r="K118" s="68"/>
      <c r="L118" s="41"/>
    </row>
    <row r="121" spans="2:12" x14ac:dyDescent="0.2">
      <c r="B121"/>
    </row>
    <row r="122" spans="2:12" x14ac:dyDescent="0.2">
      <c r="B122"/>
    </row>
    <row r="123" spans="2:12" x14ac:dyDescent="0.2">
      <c r="B123"/>
    </row>
    <row r="131" spans="2:2" x14ac:dyDescent="0.2">
      <c r="B131" s="4"/>
    </row>
  </sheetData>
  <mergeCells count="107">
    <mergeCell ref="F9:G9"/>
    <mergeCell ref="H9:I9"/>
    <mergeCell ref="B77:L77"/>
    <mergeCell ref="F68:I68"/>
    <mergeCell ref="F67:I67"/>
    <mergeCell ref="D67:E67"/>
    <mergeCell ref="C56:I56"/>
    <mergeCell ref="C44:J44"/>
    <mergeCell ref="C113:I113"/>
    <mergeCell ref="L9:L10"/>
    <mergeCell ref="C20:J20"/>
    <mergeCell ref="C33:J33"/>
    <mergeCell ref="C36:J36"/>
    <mergeCell ref="C47:J47"/>
    <mergeCell ref="C23:J23"/>
    <mergeCell ref="C65:J65"/>
    <mergeCell ref="B9:B10"/>
    <mergeCell ref="C11:J11"/>
    <mergeCell ref="D64:E64"/>
    <mergeCell ref="F64:I64"/>
    <mergeCell ref="C70:J70"/>
    <mergeCell ref="F73:I73"/>
    <mergeCell ref="B5:L5"/>
    <mergeCell ref="B7:L7"/>
    <mergeCell ref="C52:J52"/>
    <mergeCell ref="C58:I58"/>
    <mergeCell ref="C25:J25"/>
    <mergeCell ref="B62:L62"/>
    <mergeCell ref="J9:J10"/>
    <mergeCell ref="D66:E66"/>
    <mergeCell ref="C60:I60"/>
    <mergeCell ref="C42:J42"/>
    <mergeCell ref="C39:J39"/>
    <mergeCell ref="C14:J14"/>
    <mergeCell ref="C16:J16"/>
    <mergeCell ref="F71:I71"/>
    <mergeCell ref="F72:I72"/>
    <mergeCell ref="C9:C10"/>
    <mergeCell ref="D9:E9"/>
    <mergeCell ref="C80:J80"/>
    <mergeCell ref="D68:E68"/>
    <mergeCell ref="D69:E69"/>
    <mergeCell ref="F66:I66"/>
    <mergeCell ref="F69:I69"/>
    <mergeCell ref="F79:I79"/>
    <mergeCell ref="D71:E71"/>
    <mergeCell ref="D72:E72"/>
    <mergeCell ref="D73:E73"/>
    <mergeCell ref="D79:E79"/>
    <mergeCell ref="D74:E74"/>
    <mergeCell ref="F74:I74"/>
    <mergeCell ref="C103:J103"/>
    <mergeCell ref="C109:I109"/>
    <mergeCell ref="C111:I111"/>
    <mergeCell ref="C118:I118"/>
    <mergeCell ref="D81:E81"/>
    <mergeCell ref="F81:I81"/>
    <mergeCell ref="D82:E82"/>
    <mergeCell ref="D83:E83"/>
    <mergeCell ref="F88:I88"/>
    <mergeCell ref="C112:I112"/>
    <mergeCell ref="F105:I105"/>
    <mergeCell ref="C114:I114"/>
    <mergeCell ref="C115:I115"/>
    <mergeCell ref="C116:I116"/>
    <mergeCell ref="D90:E90"/>
    <mergeCell ref="C91:I91"/>
    <mergeCell ref="F98:I98"/>
    <mergeCell ref="F82:I82"/>
    <mergeCell ref="F83:I83"/>
    <mergeCell ref="F84:I84"/>
    <mergeCell ref="F85:I85"/>
    <mergeCell ref="F86:I86"/>
    <mergeCell ref="F87:I87"/>
    <mergeCell ref="F89:I89"/>
    <mergeCell ref="C92:J92"/>
    <mergeCell ref="F90:I90"/>
    <mergeCell ref="D84:E84"/>
    <mergeCell ref="D85:E85"/>
    <mergeCell ref="D86:E86"/>
    <mergeCell ref="D87:E87"/>
    <mergeCell ref="D88:E88"/>
    <mergeCell ref="D89:E89"/>
    <mergeCell ref="C102:I102"/>
    <mergeCell ref="C107:I107"/>
    <mergeCell ref="C75:I75"/>
    <mergeCell ref="D104:E104"/>
    <mergeCell ref="F104:I104"/>
    <mergeCell ref="D106:E106"/>
    <mergeCell ref="F106:I106"/>
    <mergeCell ref="F94:I94"/>
    <mergeCell ref="F95:I95"/>
    <mergeCell ref="F96:I96"/>
    <mergeCell ref="F99:I99"/>
    <mergeCell ref="F100:I100"/>
    <mergeCell ref="F101:I101"/>
    <mergeCell ref="D96:E96"/>
    <mergeCell ref="D97:E97"/>
    <mergeCell ref="D98:E98"/>
    <mergeCell ref="D99:E99"/>
    <mergeCell ref="D100:E100"/>
    <mergeCell ref="D101:E101"/>
    <mergeCell ref="F97:I97"/>
    <mergeCell ref="D93:E93"/>
    <mergeCell ref="F93:I93"/>
    <mergeCell ref="D94:E94"/>
    <mergeCell ref="D95:E95"/>
  </mergeCells>
  <phoneticPr fontId="4" type="noConversion"/>
  <pageMargins left="0.35433070866141736" right="0.74803149606299213" top="0.86614173228346458" bottom="0.74803149606299213" header="0" footer="0.47244094488188981"/>
  <pageSetup paperSize="8" scale="40" fitToWidth="2" orientation="portrait" r:id="rId1"/>
  <headerFooter alignWithMargins="0"/>
  <rowBreaks count="2" manualBreakCount="2">
    <brk id="66" max="16383" man="1"/>
    <brk id="99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JPB</vt:lpstr>
    </vt:vector>
  </TitlesOfParts>
  <Company>SENER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p0011</dc:creator>
  <cp:lastModifiedBy>APPC</cp:lastModifiedBy>
  <cp:lastPrinted>2017-11-08T12:13:52Z</cp:lastPrinted>
  <dcterms:created xsi:type="dcterms:W3CDTF">2006-01-04T15:16:30Z</dcterms:created>
  <dcterms:modified xsi:type="dcterms:W3CDTF">2022-03-17T15:11:37Z</dcterms:modified>
</cp:coreProperties>
</file>